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OCH" sheetId="1" r:id="rId1"/>
    <sheet name="lokale" sheetId="2" r:id="rId2"/>
  </sheets>
  <definedNames>
    <definedName name="_xlnm.Print_Titles" localSheetId="0">'OCH'!$3:$3</definedName>
  </definedNames>
  <calcPr fullCalcOnLoad="1"/>
</workbook>
</file>

<file path=xl/sharedStrings.xml><?xml version="1.0" encoding="utf-8"?>
<sst xmlns="http://schemas.openxmlformats.org/spreadsheetml/2006/main" count="186" uniqueCount="86">
  <si>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</si>
  <si>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</si>
  <si>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</si>
  <si>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</si>
  <si>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</si>
  <si>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</si>
  <si>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</si>
  <si>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</si>
  <si>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</si>
  <si>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</si>
  <si>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</si>
  <si>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</si>
  <si>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</si>
  <si>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</si>
  <si>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</si>
  <si>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</si>
  <si>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</si>
  <si>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</si>
  <si>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</si>
  <si>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Węgierska 7</t>
  </si>
  <si>
    <t>5.</t>
  </si>
  <si>
    <t>Jugosłowiańska 35</t>
  </si>
  <si>
    <t>Czeska 8</t>
  </si>
  <si>
    <t>3.</t>
  </si>
  <si>
    <t>Czeska 4</t>
  </si>
  <si>
    <t>Bułgarska 9</t>
  </si>
  <si>
    <t>Adres nieruchomości</t>
  </si>
  <si>
    <t>Lp</t>
  </si>
  <si>
    <t>razem</t>
  </si>
  <si>
    <t>ogółem:</t>
  </si>
  <si>
    <t>Lucyna Steier</t>
  </si>
  <si>
    <t>wymiana głowicy Danfoss</t>
  </si>
  <si>
    <t>remont loggii</t>
  </si>
  <si>
    <t xml:space="preserve">Planowane  remonty </t>
  </si>
  <si>
    <t>Koszt robót remontowych</t>
  </si>
  <si>
    <t>Wieniawskiego 16-18</t>
  </si>
  <si>
    <t>Wieniawskiego 20</t>
  </si>
  <si>
    <t>Wieniawskiego 23</t>
  </si>
  <si>
    <t>Wieniawskiego 25</t>
  </si>
  <si>
    <t>Wieniawskiego 27</t>
  </si>
  <si>
    <t>Wieniawskiego 28</t>
  </si>
  <si>
    <t>Wieniawskiego 29</t>
  </si>
  <si>
    <t>Wieniawskiego 30</t>
  </si>
  <si>
    <t>Wieniawskiego 31</t>
  </si>
  <si>
    <t>Chopina 31</t>
  </si>
  <si>
    <t>Chopina 33</t>
  </si>
  <si>
    <t>Chopina 46</t>
  </si>
  <si>
    <t>Chopina 48</t>
  </si>
  <si>
    <t>Chopina 50</t>
  </si>
  <si>
    <t>Chopina 52</t>
  </si>
  <si>
    <t>Nowakowskiego 1</t>
  </si>
  <si>
    <t>Nowakowskiego 3</t>
  </si>
  <si>
    <t>Nowakowskiego 4</t>
  </si>
  <si>
    <t>Nowakowskiego 5</t>
  </si>
  <si>
    <t>rekompensata za okna</t>
  </si>
  <si>
    <t xml:space="preserve">docieplenie gzymsu </t>
  </si>
  <si>
    <t>wykonanie poręczy</t>
  </si>
  <si>
    <t>montaż oświetlenia LED</t>
  </si>
  <si>
    <t>wymiana drzwi wejściowych</t>
  </si>
  <si>
    <t>wykonanie chodnika</t>
  </si>
  <si>
    <t xml:space="preserve">montaż oświetlenia LED </t>
  </si>
  <si>
    <t>remont balkonów</t>
  </si>
  <si>
    <t xml:space="preserve">ułożenie chodnika </t>
  </si>
  <si>
    <t>mycie elewacji</t>
  </si>
  <si>
    <t>wymiana domofonu</t>
  </si>
  <si>
    <t>wymiana inst. pion.</t>
  </si>
  <si>
    <t>wymiana poziomu kan.</t>
  </si>
  <si>
    <t>likwidacja kanału ciepł.</t>
  </si>
  <si>
    <t xml:space="preserve">docieplenie </t>
  </si>
  <si>
    <t>LOKALE UŻYTKOWE W NAJMIE</t>
  </si>
  <si>
    <t>Różnica</t>
  </si>
  <si>
    <t xml:space="preserve">Uwagi </t>
  </si>
  <si>
    <t>wymiana drzwi i okna</t>
  </si>
  <si>
    <t>Wieniawskiego 32</t>
  </si>
  <si>
    <t>1.</t>
  </si>
  <si>
    <t>2.</t>
  </si>
  <si>
    <t>4.</t>
  </si>
  <si>
    <t>Wartość prac remontowych BO 2016</t>
  </si>
  <si>
    <t>Sporządziła:</t>
  </si>
  <si>
    <t>wymiana zaworów Danfoss</t>
  </si>
  <si>
    <t>ekspertyza techniczna</t>
  </si>
  <si>
    <t>wymiana zaworów Danfos</t>
  </si>
  <si>
    <t xml:space="preserve"> Realizacja planu remontów Osiedla Chopina na 31.12.2016 rok.</t>
  </si>
  <si>
    <t>wymiana termozaworu Danfos</t>
  </si>
  <si>
    <t>likwidacja kanału c.o.</t>
  </si>
  <si>
    <t>Plan remontów Osiedla Chopina 2016r.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</si>
</sst>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&quot;zł&quot;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 CE"/>
      <family val="0"/>
    </font>
    <font>
      <b/>
      <u val="single"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65" fontId="4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59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65" applyFont="1" applyFill="1" applyBorder="1" applyAlignment="1">
      <alignment vertical="center" wrapText="1"/>
      <protection/>
    </xf>
    <xf numFmtId="0" fontId="7" fillId="33" borderId="10" xfId="52" applyFont="1" applyFill="1" applyBorder="1" applyAlignment="1">
      <alignment vertical="center" wrapText="1"/>
      <protection/>
    </xf>
    <xf numFmtId="4" fontId="7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7" fillId="0" borderId="10" xfId="69" applyNumberFormat="1" applyFont="1" applyFill="1" applyBorder="1" applyAlignment="1">
      <alignment horizontal="center" vertical="center" wrapText="1"/>
      <protection/>
    </xf>
    <xf numFmtId="4" fontId="7" fillId="0" borderId="14" xfId="69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34" borderId="10" xfId="0" applyNumberFormat="1" applyFont="1" applyFill="1" applyBorder="1" applyAlignment="1">
      <alignment vertical="center"/>
    </xf>
    <xf numFmtId="0" fontId="7" fillId="34" borderId="15" xfId="0" applyFont="1" applyFill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69" applyFont="1" applyFill="1" applyBorder="1" applyAlignment="1">
      <alignment horizontal="center" vertical="center"/>
      <protection/>
    </xf>
    <xf numFmtId="0" fontId="7" fillId="0" borderId="14" xfId="69" applyFont="1" applyFill="1" applyBorder="1" applyAlignment="1">
      <alignment horizontal="center" vertical="center"/>
      <protection/>
    </xf>
    <xf numFmtId="0" fontId="7" fillId="0" borderId="13" xfId="6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 wrapText="1"/>
      <protection/>
    </xf>
    <xf numFmtId="0" fontId="7" fillId="0" borderId="13" xfId="69" applyFont="1" applyFill="1" applyBorder="1" applyAlignment="1">
      <alignment horizontal="center" vertical="center" wrapText="1"/>
      <protection/>
    </xf>
    <xf numFmtId="4" fontId="7" fillId="0" borderId="10" xfId="6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4" fontId="7" fillId="0" borderId="11" xfId="69" applyNumberFormat="1" applyFont="1" applyFill="1" applyBorder="1" applyAlignment="1">
      <alignment horizontal="center" vertical="center"/>
      <protection/>
    </xf>
    <xf numFmtId="4" fontId="7" fillId="0" borderId="14" xfId="69" applyNumberFormat="1" applyFont="1" applyFill="1" applyBorder="1" applyAlignment="1">
      <alignment horizontal="center" vertical="center"/>
      <protection/>
    </xf>
    <xf numFmtId="4" fontId="7" fillId="0" borderId="13" xfId="69" applyNumberFormat="1" applyFont="1" applyFill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 vertical="center"/>
      <protection/>
    </xf>
    <xf numFmtId="4" fontId="7" fillId="0" borderId="11" xfId="69" applyNumberFormat="1" applyFont="1" applyFill="1" applyBorder="1" applyAlignment="1">
      <alignment horizontal="center" vertical="center" wrapText="1"/>
      <protection/>
    </xf>
    <xf numFmtId="4" fontId="7" fillId="0" borderId="14" xfId="69" applyNumberFormat="1" applyFont="1" applyFill="1" applyBorder="1" applyAlignment="1">
      <alignment horizontal="center" vertical="center" wrapText="1"/>
      <protection/>
    </xf>
    <xf numFmtId="4" fontId="7" fillId="0" borderId="13" xfId="69" applyNumberFormat="1" applyFont="1" applyFill="1" applyBorder="1" applyAlignment="1">
      <alignment horizontal="center" vertical="center" wrapText="1"/>
      <protection/>
    </xf>
    <xf numFmtId="0" fontId="8" fillId="35" borderId="12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" fontId="7" fillId="0" borderId="10" xfId="6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0_OCH_WYKONANIE PLANU REMONTÓW_na 31.12.2013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6_OCH_WYKONANIE PLANU REMONTÓW_na 31.12.2013" xfId="59"/>
    <cellStyle name="Normalny 17" xfId="60"/>
    <cellStyle name="Normalny 2" xfId="61"/>
    <cellStyle name="Normalny 3" xfId="62"/>
    <cellStyle name="Normalny 4" xfId="63"/>
    <cellStyle name="Normalny 6" xfId="64"/>
    <cellStyle name="Normalny 6_OCH_WYKONANIE PLANU REMONTÓW_na 31.12.2013" xfId="65"/>
    <cellStyle name="Normalny 7" xfId="66"/>
    <cellStyle name="Normalny 8" xfId="67"/>
    <cellStyle name="Normalny 9" xfId="68"/>
    <cellStyle name="Normalny_2007Zał.do Uchw.gaz,prąd,śmieci,eksploat" xfId="69"/>
    <cellStyle name="Obliczenia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9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25390625" style="10" customWidth="1"/>
    <col min="2" max="2" width="23.25390625" style="11" customWidth="1"/>
    <col min="3" max="3" width="60.375" style="7" customWidth="1"/>
    <col min="4" max="4" width="10.75390625" style="7" customWidth="1"/>
    <col min="5" max="5" width="12.125" style="7" bestFit="1" customWidth="1"/>
    <col min="6" max="6" width="9.375" style="7" bestFit="1" customWidth="1"/>
    <col min="7" max="16384" width="9.125" style="7" customWidth="1"/>
  </cols>
  <sheetData>
    <row r="1" spans="1:3" s="1" customFormat="1" ht="21" customHeight="1">
      <c r="A1" s="60" t="s">
        <v>85</v>
      </c>
      <c r="B1" s="60"/>
      <c r="C1" s="60"/>
    </row>
    <row r="2" spans="1:3" s="1" customFormat="1" ht="12.75" customHeight="1">
      <c r="A2" s="2"/>
      <c r="B2" s="3"/>
      <c r="C2" s="4"/>
    </row>
    <row r="3" spans="1:3" s="1" customFormat="1" ht="68.25" customHeight="1">
      <c r="A3" s="14" t="s">
        <v>27</v>
      </c>
      <c r="B3" s="15" t="s">
        <v>26</v>
      </c>
      <c r="C3" s="15" t="s">
        <v>33</v>
      </c>
    </row>
    <row r="4" spans="1:3" s="1" customFormat="1" ht="18" customHeight="1">
      <c r="A4" s="47">
        <v>1</v>
      </c>
      <c r="B4" s="47" t="s">
        <v>25</v>
      </c>
      <c r="C4" s="21" t="s">
        <v>54</v>
      </c>
    </row>
    <row r="5" spans="1:3" s="1" customFormat="1" ht="18" customHeight="1">
      <c r="A5" s="48"/>
      <c r="B5" s="48"/>
      <c r="C5" s="16" t="s">
        <v>64</v>
      </c>
    </row>
    <row r="6" spans="1:3" s="1" customFormat="1" ht="18" customHeight="1">
      <c r="A6" s="48"/>
      <c r="B6" s="49"/>
      <c r="C6" s="16" t="s">
        <v>79</v>
      </c>
    </row>
    <row r="7" spans="1:5" s="1" customFormat="1" ht="36" customHeight="1">
      <c r="A7" s="49"/>
      <c r="B7" s="17" t="s">
        <v>28</v>
      </c>
      <c r="C7" s="18"/>
      <c r="E7" s="5"/>
    </row>
    <row r="8" spans="1:3" s="1" customFormat="1" ht="18" customHeight="1">
      <c r="A8" s="50">
        <v>2</v>
      </c>
      <c r="B8" s="47" t="s">
        <v>24</v>
      </c>
      <c r="C8" s="21" t="s">
        <v>54</v>
      </c>
    </row>
    <row r="9" spans="1:3" s="1" customFormat="1" ht="18" customHeight="1">
      <c r="A9" s="51"/>
      <c r="B9" s="48"/>
      <c r="C9" s="16" t="s">
        <v>65</v>
      </c>
    </row>
    <row r="10" spans="1:3" s="1" customFormat="1" ht="18" customHeight="1">
      <c r="A10" s="51"/>
      <c r="B10" s="48"/>
      <c r="C10" s="16" t="s">
        <v>55</v>
      </c>
    </row>
    <row r="11" spans="1:3" s="1" customFormat="1" ht="18" customHeight="1">
      <c r="A11" s="51"/>
      <c r="B11" s="48"/>
      <c r="C11" s="16" t="s">
        <v>56</v>
      </c>
    </row>
    <row r="12" spans="1:4" s="1" customFormat="1" ht="36" customHeight="1">
      <c r="A12" s="52"/>
      <c r="B12" s="17" t="s">
        <v>28</v>
      </c>
      <c r="C12" s="18"/>
      <c r="D12" s="44"/>
    </row>
    <row r="13" spans="1:3" s="1" customFormat="1" ht="18" customHeight="1">
      <c r="A13" s="47" t="s">
        <v>23</v>
      </c>
      <c r="B13" s="47" t="s">
        <v>22</v>
      </c>
      <c r="C13" s="21" t="s">
        <v>54</v>
      </c>
    </row>
    <row r="14" spans="1:4" s="1" customFormat="1" ht="18" customHeight="1">
      <c r="A14" s="48"/>
      <c r="B14" s="48"/>
      <c r="C14" s="16" t="s">
        <v>63</v>
      </c>
      <c r="D14" s="44"/>
    </row>
    <row r="15" spans="1:3" s="1" customFormat="1" ht="18" customHeight="1">
      <c r="A15" s="48"/>
      <c r="B15" s="49"/>
      <c r="C15" s="16" t="s">
        <v>57</v>
      </c>
    </row>
    <row r="16" spans="1:3" s="1" customFormat="1" ht="36" customHeight="1">
      <c r="A16" s="49"/>
      <c r="B16" s="17" t="s">
        <v>28</v>
      </c>
      <c r="C16" s="18"/>
    </row>
    <row r="17" spans="1:4" s="1" customFormat="1" ht="18" customHeight="1">
      <c r="A17" s="47">
        <v>4</v>
      </c>
      <c r="B17" s="47" t="s">
        <v>21</v>
      </c>
      <c r="C17" s="16" t="s">
        <v>61</v>
      </c>
      <c r="D17" s="44"/>
    </row>
    <row r="18" spans="1:3" s="1" customFormat="1" ht="18" customHeight="1">
      <c r="A18" s="48"/>
      <c r="B18" s="48"/>
      <c r="C18" s="21" t="s">
        <v>54</v>
      </c>
    </row>
    <row r="19" spans="1:3" s="1" customFormat="1" ht="18" customHeight="1">
      <c r="A19" s="48"/>
      <c r="B19" s="49"/>
      <c r="C19" s="16" t="s">
        <v>31</v>
      </c>
    </row>
    <row r="20" spans="1:4" s="1" customFormat="1" ht="36" customHeight="1">
      <c r="A20" s="49"/>
      <c r="B20" s="17" t="s">
        <v>28</v>
      </c>
      <c r="C20" s="18"/>
      <c r="D20" s="44"/>
    </row>
    <row r="21" spans="1:3" s="1" customFormat="1" ht="18" customHeight="1">
      <c r="A21" s="50" t="s">
        <v>20</v>
      </c>
      <c r="B21" s="56" t="s">
        <v>19</v>
      </c>
      <c r="C21" s="16" t="s">
        <v>57</v>
      </c>
    </row>
    <row r="22" spans="1:3" s="1" customFormat="1" ht="18" customHeight="1">
      <c r="A22" s="51"/>
      <c r="B22" s="57"/>
      <c r="C22" s="21" t="s">
        <v>54</v>
      </c>
    </row>
    <row r="23" spans="1:3" s="1" customFormat="1" ht="18" customHeight="1">
      <c r="A23" s="51"/>
      <c r="B23" s="58"/>
      <c r="C23" s="20" t="s">
        <v>58</v>
      </c>
    </row>
    <row r="24" spans="1:3" s="1" customFormat="1" ht="36" customHeight="1">
      <c r="A24" s="52"/>
      <c r="B24" s="17" t="s">
        <v>28</v>
      </c>
      <c r="C24" s="18"/>
    </row>
    <row r="25" spans="1:3" s="1" customFormat="1" ht="18" customHeight="1">
      <c r="A25" s="53" t="s">
        <v>18</v>
      </c>
      <c r="B25" s="53" t="s">
        <v>35</v>
      </c>
      <c r="C25" s="16" t="s">
        <v>59</v>
      </c>
    </row>
    <row r="26" spans="1:3" s="1" customFormat="1" ht="18" customHeight="1">
      <c r="A26" s="54"/>
      <c r="B26" s="54"/>
      <c r="C26" s="21" t="s">
        <v>54</v>
      </c>
    </row>
    <row r="27" spans="1:3" s="1" customFormat="1" ht="36" customHeight="1">
      <c r="A27" s="55"/>
      <c r="B27" s="17" t="s">
        <v>28</v>
      </c>
      <c r="C27" s="18"/>
    </row>
    <row r="28" spans="1:3" s="1" customFormat="1" ht="18" customHeight="1">
      <c r="A28" s="64" t="s">
        <v>17</v>
      </c>
      <c r="B28" s="46" t="s">
        <v>36</v>
      </c>
      <c r="C28" s="21" t="s">
        <v>54</v>
      </c>
    </row>
    <row r="29" spans="1:3" s="1" customFormat="1" ht="18" customHeight="1">
      <c r="A29" s="64"/>
      <c r="B29" s="46"/>
      <c r="C29" s="16" t="s">
        <v>66</v>
      </c>
    </row>
    <row r="30" spans="1:3" s="1" customFormat="1" ht="18" customHeight="1">
      <c r="A30" s="64"/>
      <c r="B30" s="46"/>
      <c r="C30" s="16" t="s">
        <v>60</v>
      </c>
    </row>
    <row r="31" spans="1:3" s="1" customFormat="1" ht="36" customHeight="1">
      <c r="A31" s="64"/>
      <c r="B31" s="17" t="s">
        <v>28</v>
      </c>
      <c r="C31" s="18"/>
    </row>
    <row r="32" spans="1:3" s="1" customFormat="1" ht="18" customHeight="1">
      <c r="A32" s="59" t="s">
        <v>16</v>
      </c>
      <c r="B32" s="28" t="s">
        <v>37</v>
      </c>
      <c r="C32" s="21" t="s">
        <v>54</v>
      </c>
    </row>
    <row r="33" spans="1:3" s="1" customFormat="1" ht="36" customHeight="1">
      <c r="A33" s="59"/>
      <c r="B33" s="17" t="s">
        <v>28</v>
      </c>
      <c r="C33" s="18"/>
    </row>
    <row r="34" spans="1:3" s="1" customFormat="1" ht="18" customHeight="1">
      <c r="A34" s="51" t="s">
        <v>15</v>
      </c>
      <c r="B34" s="56" t="s">
        <v>38</v>
      </c>
      <c r="C34" s="21" t="s">
        <v>54</v>
      </c>
    </row>
    <row r="35" spans="1:3" s="1" customFormat="1" ht="18" customHeight="1">
      <c r="A35" s="51"/>
      <c r="B35" s="57"/>
      <c r="C35" s="16" t="s">
        <v>57</v>
      </c>
    </row>
    <row r="36" spans="1:3" s="1" customFormat="1" ht="18" customHeight="1">
      <c r="A36" s="51"/>
      <c r="B36" s="57"/>
      <c r="C36" s="21" t="s">
        <v>67</v>
      </c>
    </row>
    <row r="37" spans="1:3" s="1" customFormat="1" ht="18" customHeight="1">
      <c r="A37" s="51"/>
      <c r="B37" s="57"/>
      <c r="C37" s="21" t="s">
        <v>32</v>
      </c>
    </row>
    <row r="38" spans="1:3" s="1" customFormat="1" ht="18" customHeight="1">
      <c r="A38" s="51"/>
      <c r="B38" s="58"/>
      <c r="C38" s="21" t="s">
        <v>80</v>
      </c>
    </row>
    <row r="39" spans="1:3" s="1" customFormat="1" ht="36" customHeight="1">
      <c r="A39" s="52"/>
      <c r="B39" s="17" t="s">
        <v>28</v>
      </c>
      <c r="C39" s="18"/>
    </row>
    <row r="40" spans="1:6" s="1" customFormat="1" ht="18" customHeight="1">
      <c r="A40" s="61" t="s">
        <v>14</v>
      </c>
      <c r="B40" s="65" t="s">
        <v>39</v>
      </c>
      <c r="C40" s="21" t="s">
        <v>54</v>
      </c>
      <c r="F40" s="5"/>
    </row>
    <row r="41" spans="1:6" s="1" customFormat="1" ht="18" customHeight="1">
      <c r="A41" s="62"/>
      <c r="B41" s="67"/>
      <c r="C41" s="21" t="s">
        <v>81</v>
      </c>
      <c r="F41" s="5"/>
    </row>
    <row r="42" spans="1:3" s="1" customFormat="1" ht="36" customHeight="1">
      <c r="A42" s="63"/>
      <c r="B42" s="17" t="s">
        <v>28</v>
      </c>
      <c r="C42" s="18"/>
    </row>
    <row r="43" spans="1:3" s="1" customFormat="1" ht="18" customHeight="1">
      <c r="A43" s="50" t="s">
        <v>13</v>
      </c>
      <c r="B43" s="19" t="s">
        <v>40</v>
      </c>
      <c r="C43" s="21" t="s">
        <v>54</v>
      </c>
    </row>
    <row r="44" spans="1:3" s="1" customFormat="1" ht="36" customHeight="1">
      <c r="A44" s="52"/>
      <c r="B44" s="17" t="s">
        <v>28</v>
      </c>
      <c r="C44" s="18"/>
    </row>
    <row r="45" spans="1:3" s="1" customFormat="1" ht="18" customHeight="1">
      <c r="A45" s="61" t="s">
        <v>12</v>
      </c>
      <c r="B45" s="65" t="s">
        <v>41</v>
      </c>
      <c r="C45" s="21" t="s">
        <v>54</v>
      </c>
    </row>
    <row r="46" spans="1:3" s="6" customFormat="1" ht="18" customHeight="1">
      <c r="A46" s="62"/>
      <c r="B46" s="67"/>
      <c r="C46" s="16" t="s">
        <v>57</v>
      </c>
    </row>
    <row r="47" spans="1:3" s="6" customFormat="1" ht="36" customHeight="1">
      <c r="A47" s="63"/>
      <c r="B47" s="17" t="s">
        <v>28</v>
      </c>
      <c r="C47" s="18"/>
    </row>
    <row r="48" spans="1:3" s="1" customFormat="1" ht="18" customHeight="1">
      <c r="A48" s="50" t="s">
        <v>11</v>
      </c>
      <c r="B48" s="56" t="s">
        <v>42</v>
      </c>
      <c r="C48" s="21" t="s">
        <v>54</v>
      </c>
    </row>
    <row r="49" spans="1:3" s="1" customFormat="1" ht="18" customHeight="1">
      <c r="A49" s="51"/>
      <c r="B49" s="57"/>
      <c r="C49" s="16" t="s">
        <v>32</v>
      </c>
    </row>
    <row r="50" spans="1:4" s="1" customFormat="1" ht="36" customHeight="1">
      <c r="A50" s="52"/>
      <c r="B50" s="17" t="s">
        <v>28</v>
      </c>
      <c r="C50" s="18"/>
      <c r="D50" s="44"/>
    </row>
    <row r="51" spans="1:3" s="1" customFormat="1" ht="18" customHeight="1">
      <c r="A51" s="61" t="s">
        <v>10</v>
      </c>
      <c r="B51" s="65" t="s">
        <v>43</v>
      </c>
      <c r="C51" s="21" t="s">
        <v>54</v>
      </c>
    </row>
    <row r="52" spans="1:3" s="1" customFormat="1" ht="18" customHeight="1">
      <c r="A52" s="62"/>
      <c r="B52" s="66"/>
      <c r="C52" s="16" t="s">
        <v>60</v>
      </c>
    </row>
    <row r="53" spans="1:3" s="1" customFormat="1" ht="18" customHeight="1">
      <c r="A53" s="62"/>
      <c r="B53" s="67"/>
      <c r="C53" s="16" t="s">
        <v>63</v>
      </c>
    </row>
    <row r="54" spans="1:3" s="1" customFormat="1" ht="36" customHeight="1">
      <c r="A54" s="63"/>
      <c r="B54" s="17" t="s">
        <v>28</v>
      </c>
      <c r="C54" s="18"/>
    </row>
    <row r="55" spans="1:3" s="1" customFormat="1" ht="18" customHeight="1">
      <c r="A55" s="61" t="s">
        <v>9</v>
      </c>
      <c r="B55" s="65" t="s">
        <v>44</v>
      </c>
      <c r="C55" s="21" t="s">
        <v>54</v>
      </c>
    </row>
    <row r="56" spans="1:3" s="1" customFormat="1" ht="18" customHeight="1">
      <c r="A56" s="62"/>
      <c r="B56" s="66"/>
      <c r="C56" s="16" t="s">
        <v>57</v>
      </c>
    </row>
    <row r="57" spans="1:3" s="1" customFormat="1" ht="18" customHeight="1">
      <c r="A57" s="62"/>
      <c r="B57" s="66"/>
      <c r="C57" s="16" t="s">
        <v>62</v>
      </c>
    </row>
    <row r="58" spans="1:4" s="1" customFormat="1" ht="18" customHeight="1">
      <c r="A58" s="62"/>
      <c r="B58" s="67"/>
      <c r="C58" s="16" t="s">
        <v>61</v>
      </c>
      <c r="D58" s="5"/>
    </row>
    <row r="59" spans="1:3" s="1" customFormat="1" ht="36" customHeight="1">
      <c r="A59" s="63"/>
      <c r="B59" s="17" t="s">
        <v>28</v>
      </c>
      <c r="C59" s="18"/>
    </row>
    <row r="60" spans="1:3" s="1" customFormat="1" ht="18" customHeight="1">
      <c r="A60" s="64" t="s">
        <v>8</v>
      </c>
      <c r="B60" s="46" t="s">
        <v>45</v>
      </c>
      <c r="C60" s="16" t="s">
        <v>60</v>
      </c>
    </row>
    <row r="61" spans="1:3" s="1" customFormat="1" ht="18" customHeight="1">
      <c r="A61" s="64"/>
      <c r="B61" s="46"/>
      <c r="C61" s="21" t="s">
        <v>54</v>
      </c>
    </row>
    <row r="62" spans="1:4" s="1" customFormat="1" ht="36" customHeight="1">
      <c r="A62" s="64"/>
      <c r="B62" s="17" t="s">
        <v>28</v>
      </c>
      <c r="C62" s="18"/>
      <c r="D62" s="5"/>
    </row>
    <row r="63" spans="1:3" s="1" customFormat="1" ht="18" customHeight="1">
      <c r="A63" s="59" t="s">
        <v>7</v>
      </c>
      <c r="B63" s="71" t="s">
        <v>46</v>
      </c>
      <c r="C63" s="21" t="s">
        <v>54</v>
      </c>
    </row>
    <row r="64" spans="1:3" s="1" customFormat="1" ht="18" customHeight="1">
      <c r="A64" s="59"/>
      <c r="B64" s="71"/>
      <c r="C64" s="22" t="s">
        <v>68</v>
      </c>
    </row>
    <row r="65" spans="1:3" s="1" customFormat="1" ht="18" customHeight="1">
      <c r="A65" s="59"/>
      <c r="B65" s="71"/>
      <c r="C65" s="22" t="s">
        <v>81</v>
      </c>
    </row>
    <row r="66" spans="1:3" s="1" customFormat="1" ht="36" customHeight="1">
      <c r="A66" s="59"/>
      <c r="B66" s="17" t="s">
        <v>28</v>
      </c>
      <c r="C66" s="18"/>
    </row>
    <row r="67" spans="1:4" s="1" customFormat="1" ht="18" customHeight="1">
      <c r="A67" s="59" t="s">
        <v>6</v>
      </c>
      <c r="B67" s="71" t="s">
        <v>47</v>
      </c>
      <c r="C67" s="21" t="s">
        <v>54</v>
      </c>
      <c r="D67" s="5"/>
    </row>
    <row r="68" spans="1:4" s="1" customFormat="1" ht="18" customHeight="1">
      <c r="A68" s="59"/>
      <c r="B68" s="71"/>
      <c r="C68" s="21" t="s">
        <v>81</v>
      </c>
      <c r="D68" s="5"/>
    </row>
    <row r="69" spans="1:3" s="1" customFormat="1" ht="36" customHeight="1">
      <c r="A69" s="59"/>
      <c r="B69" s="17" t="s">
        <v>28</v>
      </c>
      <c r="C69" s="18"/>
    </row>
    <row r="70" spans="1:3" s="1" customFormat="1" ht="18" customHeight="1">
      <c r="A70" s="61" t="s">
        <v>5</v>
      </c>
      <c r="B70" s="65" t="s">
        <v>48</v>
      </c>
      <c r="C70" s="21" t="s">
        <v>54</v>
      </c>
    </row>
    <row r="71" spans="1:3" s="1" customFormat="1" ht="18" customHeight="1">
      <c r="A71" s="62"/>
      <c r="B71" s="67"/>
      <c r="C71" s="16" t="s">
        <v>57</v>
      </c>
    </row>
    <row r="72" spans="1:4" s="1" customFormat="1" ht="36" customHeight="1">
      <c r="A72" s="63"/>
      <c r="B72" s="17" t="s">
        <v>28</v>
      </c>
      <c r="C72" s="18"/>
      <c r="D72" s="5"/>
    </row>
    <row r="73" spans="1:3" s="1" customFormat="1" ht="18" customHeight="1">
      <c r="A73" s="61" t="s">
        <v>4</v>
      </c>
      <c r="B73" s="65" t="s">
        <v>49</v>
      </c>
      <c r="C73" s="21" t="s">
        <v>54</v>
      </c>
    </row>
    <row r="74" spans="1:3" s="1" customFormat="1" ht="18" customHeight="1">
      <c r="A74" s="62"/>
      <c r="B74" s="66"/>
      <c r="C74" s="16" t="s">
        <v>57</v>
      </c>
    </row>
    <row r="75" spans="1:4" s="1" customFormat="1" ht="18" customHeight="1">
      <c r="A75" s="62"/>
      <c r="B75" s="67"/>
      <c r="C75" s="16" t="s">
        <v>81</v>
      </c>
      <c r="D75" s="44"/>
    </row>
    <row r="76" spans="1:3" s="1" customFormat="1" ht="36" customHeight="1">
      <c r="A76" s="63"/>
      <c r="B76" s="17" t="s">
        <v>28</v>
      </c>
      <c r="C76" s="23"/>
    </row>
    <row r="77" spans="1:3" s="1" customFormat="1" ht="18" customHeight="1">
      <c r="A77" s="61" t="s">
        <v>3</v>
      </c>
      <c r="B77" s="65" t="s">
        <v>50</v>
      </c>
      <c r="C77" s="21" t="s">
        <v>54</v>
      </c>
    </row>
    <row r="78" spans="1:3" s="1" customFormat="1" ht="18" customHeight="1">
      <c r="A78" s="62"/>
      <c r="B78" s="66"/>
      <c r="C78" s="16" t="s">
        <v>57</v>
      </c>
    </row>
    <row r="79" spans="1:3" s="1" customFormat="1" ht="18" customHeight="1">
      <c r="A79" s="62"/>
      <c r="B79" s="66"/>
      <c r="C79" s="16" t="s">
        <v>80</v>
      </c>
    </row>
    <row r="80" spans="1:3" s="1" customFormat="1" ht="18" customHeight="1">
      <c r="A80" s="62"/>
      <c r="B80" s="67"/>
      <c r="C80" s="16" t="s">
        <v>81</v>
      </c>
    </row>
    <row r="81" spans="1:3" s="1" customFormat="1" ht="36" customHeight="1">
      <c r="A81" s="63"/>
      <c r="B81" s="17" t="s">
        <v>28</v>
      </c>
      <c r="C81" s="18"/>
    </row>
    <row r="82" spans="1:3" s="1" customFormat="1" ht="18" customHeight="1">
      <c r="A82" s="61" t="s">
        <v>2</v>
      </c>
      <c r="B82" s="65" t="s">
        <v>51</v>
      </c>
      <c r="C82" s="21" t="s">
        <v>54</v>
      </c>
    </row>
    <row r="83" spans="1:3" s="1" customFormat="1" ht="18" customHeight="1">
      <c r="A83" s="62"/>
      <c r="B83" s="67"/>
      <c r="C83" s="16" t="s">
        <v>81</v>
      </c>
    </row>
    <row r="84" spans="1:3" s="1" customFormat="1" ht="36" customHeight="1">
      <c r="A84" s="63"/>
      <c r="B84" s="17" t="s">
        <v>28</v>
      </c>
      <c r="C84" s="18"/>
    </row>
    <row r="85" spans="1:4" s="1" customFormat="1" ht="18" customHeight="1">
      <c r="A85" s="61" t="s">
        <v>1</v>
      </c>
      <c r="B85" s="65" t="s">
        <v>52</v>
      </c>
      <c r="C85" s="21" t="s">
        <v>54</v>
      </c>
      <c r="D85" s="5"/>
    </row>
    <row r="86" spans="1:4" s="1" customFormat="1" ht="18" customHeight="1">
      <c r="A86" s="62"/>
      <c r="B86" s="67"/>
      <c r="C86" s="16" t="s">
        <v>81</v>
      </c>
      <c r="D86" s="5"/>
    </row>
    <row r="87" spans="1:4" s="1" customFormat="1" ht="36" customHeight="1">
      <c r="A87" s="63"/>
      <c r="B87" s="17" t="s">
        <v>28</v>
      </c>
      <c r="C87" s="18"/>
      <c r="D87" s="44"/>
    </row>
    <row r="88" spans="1:4" s="1" customFormat="1" ht="18" customHeight="1">
      <c r="A88" s="61" t="s">
        <v>0</v>
      </c>
      <c r="B88" s="65" t="s">
        <v>53</v>
      </c>
      <c r="C88" s="16" t="s">
        <v>68</v>
      </c>
      <c r="D88" s="5"/>
    </row>
    <row r="89" spans="1:4" s="1" customFormat="1" ht="18" customHeight="1">
      <c r="A89" s="62"/>
      <c r="B89" s="66"/>
      <c r="C89" s="21" t="s">
        <v>54</v>
      </c>
      <c r="D89" s="5"/>
    </row>
    <row r="90" spans="1:4" s="1" customFormat="1" ht="18" customHeight="1">
      <c r="A90" s="29"/>
      <c r="B90" s="67"/>
      <c r="C90" s="21" t="s">
        <v>81</v>
      </c>
      <c r="D90" s="5"/>
    </row>
    <row r="91" spans="1:5" ht="36" customHeight="1">
      <c r="A91" s="25"/>
      <c r="B91" s="17" t="s">
        <v>28</v>
      </c>
      <c r="C91" s="18"/>
      <c r="D91" s="45"/>
      <c r="E91" s="8"/>
    </row>
    <row r="92" spans="1:5" ht="24.75" customHeight="1">
      <c r="A92" s="68" t="s">
        <v>29</v>
      </c>
      <c r="B92" s="69"/>
      <c r="C92" s="70"/>
      <c r="D92" s="45"/>
      <c r="E92" s="9"/>
    </row>
    <row r="93" spans="1:5" ht="9" customHeight="1">
      <c r="A93" s="26"/>
      <c r="B93" s="27"/>
      <c r="C93" s="12"/>
      <c r="E93" s="8"/>
    </row>
    <row r="94" spans="3:5" ht="9" customHeight="1">
      <c r="C94" s="12"/>
      <c r="E94" s="8"/>
    </row>
    <row r="95" ht="12.75">
      <c r="E95" s="8"/>
    </row>
    <row r="96" spans="1:5" ht="12.75">
      <c r="A96" s="13" t="s">
        <v>78</v>
      </c>
      <c r="C96" s="13" t="s">
        <v>30</v>
      </c>
      <c r="E96" s="8"/>
    </row>
    <row r="97" ht="12.75">
      <c r="E97" s="9"/>
    </row>
    <row r="98" spans="1:5" ht="12.75">
      <c r="A98" s="13"/>
      <c r="E98" s="9"/>
    </row>
    <row r="99" spans="1:5" ht="12.75">
      <c r="A99" s="13"/>
      <c r="E99" s="8"/>
    </row>
  </sheetData>
  <sheetProtection/>
  <mergeCells count="48">
    <mergeCell ref="B77:B80"/>
    <mergeCell ref="B82:B83"/>
    <mergeCell ref="B85:B86"/>
    <mergeCell ref="B67:B68"/>
    <mergeCell ref="B88:B90"/>
    <mergeCell ref="B63:B65"/>
    <mergeCell ref="A92:C92"/>
    <mergeCell ref="B13:B15"/>
    <mergeCell ref="A28:A31"/>
    <mergeCell ref="A88:A89"/>
    <mergeCell ref="A85:A87"/>
    <mergeCell ref="A82:A84"/>
    <mergeCell ref="A77:A81"/>
    <mergeCell ref="B48:B49"/>
    <mergeCell ref="B70:B71"/>
    <mergeCell ref="B40:B41"/>
    <mergeCell ref="A40:A42"/>
    <mergeCell ref="B45:B46"/>
    <mergeCell ref="A55:A59"/>
    <mergeCell ref="A51:A54"/>
    <mergeCell ref="A48:A50"/>
    <mergeCell ref="A45:A47"/>
    <mergeCell ref="B55:B58"/>
    <mergeCell ref="A43:A44"/>
    <mergeCell ref="B51:B53"/>
    <mergeCell ref="B60:B61"/>
    <mergeCell ref="A73:A76"/>
    <mergeCell ref="A70:A72"/>
    <mergeCell ref="A67:A69"/>
    <mergeCell ref="A63:A66"/>
    <mergeCell ref="A60:A62"/>
    <mergeCell ref="B73:B75"/>
    <mergeCell ref="A34:A39"/>
    <mergeCell ref="B21:B23"/>
    <mergeCell ref="B25:B26"/>
    <mergeCell ref="A32:A33"/>
    <mergeCell ref="A1:C1"/>
    <mergeCell ref="A17:A20"/>
    <mergeCell ref="A13:A16"/>
    <mergeCell ref="B8:B11"/>
    <mergeCell ref="B34:B38"/>
    <mergeCell ref="B17:B19"/>
    <mergeCell ref="B28:B30"/>
    <mergeCell ref="B4:B6"/>
    <mergeCell ref="A8:A12"/>
    <mergeCell ref="A4:A7"/>
    <mergeCell ref="A25:A27"/>
    <mergeCell ref="A21:A24"/>
  </mergeCells>
  <printOptions/>
  <pageMargins left="0.3937007874015748" right="0.3937007874015748" top="0.5905511811023623" bottom="0.3937007874015748" header="0.5118110236220472" footer="0.5118110236220472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6">
      <selection activeCell="C4" sqref="C4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32.75390625" style="0" customWidth="1"/>
    <col min="4" max="4" width="11.25390625" style="0" customWidth="1"/>
    <col min="5" max="5" width="11.375" style="43" customWidth="1"/>
    <col min="6" max="6" width="11.125" style="0" customWidth="1"/>
  </cols>
  <sheetData>
    <row r="1" spans="1:7" ht="20.25">
      <c r="A1" s="72" t="s">
        <v>82</v>
      </c>
      <c r="B1" s="73"/>
      <c r="C1" s="73"/>
      <c r="D1" s="73"/>
      <c r="E1" s="73"/>
      <c r="F1" s="73"/>
      <c r="G1" s="73"/>
    </row>
    <row r="2" spans="1:7" ht="12.75" customHeight="1">
      <c r="A2" s="30"/>
      <c r="B2" s="30"/>
      <c r="C2" s="30"/>
      <c r="D2" s="30"/>
      <c r="E2" s="42"/>
      <c r="F2" s="31"/>
      <c r="G2" s="31"/>
    </row>
    <row r="3" spans="1:7" ht="18">
      <c r="A3" s="74" t="s">
        <v>69</v>
      </c>
      <c r="B3" s="75"/>
      <c r="C3" s="75"/>
      <c r="D3" s="75"/>
      <c r="E3" s="75"/>
      <c r="F3" s="75"/>
      <c r="G3" s="75"/>
    </row>
    <row r="4" spans="1:7" ht="36">
      <c r="A4" s="32" t="s">
        <v>27</v>
      </c>
      <c r="B4" s="33" t="s">
        <v>26</v>
      </c>
      <c r="C4" s="33" t="s">
        <v>33</v>
      </c>
      <c r="D4" s="32" t="s">
        <v>77</v>
      </c>
      <c r="E4" s="32" t="s">
        <v>34</v>
      </c>
      <c r="F4" s="32" t="s">
        <v>70</v>
      </c>
      <c r="G4" s="32" t="s">
        <v>71</v>
      </c>
    </row>
    <row r="5" spans="1:7" ht="36" customHeight="1">
      <c r="A5" s="76" t="s">
        <v>74</v>
      </c>
      <c r="B5" s="34" t="s">
        <v>37</v>
      </c>
      <c r="C5" s="21" t="s">
        <v>72</v>
      </c>
      <c r="D5" s="24"/>
      <c r="E5" s="24">
        <v>223.48</v>
      </c>
      <c r="F5" s="34"/>
      <c r="G5" s="35"/>
    </row>
    <row r="6" spans="1:7" ht="36" customHeight="1">
      <c r="A6" s="77"/>
      <c r="B6" s="36" t="s">
        <v>28</v>
      </c>
      <c r="C6" s="37"/>
      <c r="D6" s="38">
        <v>274.88</v>
      </c>
      <c r="E6" s="38">
        <f>E5</f>
        <v>223.48</v>
      </c>
      <c r="F6" s="38">
        <f>D6-E6</f>
        <v>51.400000000000006</v>
      </c>
      <c r="G6" s="37"/>
    </row>
    <row r="7" spans="1:7" ht="36" customHeight="1">
      <c r="A7" s="76" t="s">
        <v>75</v>
      </c>
      <c r="B7" s="34" t="s">
        <v>36</v>
      </c>
      <c r="C7" s="16" t="s">
        <v>57</v>
      </c>
      <c r="D7" s="24"/>
      <c r="E7" s="24">
        <f>0.02+17.93</f>
        <v>17.95</v>
      </c>
      <c r="F7" s="34"/>
      <c r="G7" s="35"/>
    </row>
    <row r="8" spans="1:7" ht="36" customHeight="1">
      <c r="A8" s="77"/>
      <c r="B8" s="36" t="s">
        <v>28</v>
      </c>
      <c r="C8" s="37"/>
      <c r="D8" s="38">
        <v>90.29</v>
      </c>
      <c r="E8" s="38">
        <f>E7</f>
        <v>17.95</v>
      </c>
      <c r="F8" s="38">
        <f>D8-E8</f>
        <v>72.34</v>
      </c>
      <c r="G8" s="37"/>
    </row>
    <row r="9" spans="1:7" ht="36" customHeight="1">
      <c r="A9" s="76" t="s">
        <v>23</v>
      </c>
      <c r="B9" s="39" t="s">
        <v>48</v>
      </c>
      <c r="C9" s="16" t="s">
        <v>57</v>
      </c>
      <c r="D9" s="24"/>
      <c r="E9" s="24">
        <f>0.03+24.27</f>
        <v>24.3</v>
      </c>
      <c r="F9" s="34"/>
      <c r="G9" s="35"/>
    </row>
    <row r="10" spans="1:7" ht="36" customHeight="1">
      <c r="A10" s="77"/>
      <c r="B10" s="36" t="s">
        <v>28</v>
      </c>
      <c r="C10" s="37"/>
      <c r="D10" s="38">
        <v>268.97</v>
      </c>
      <c r="E10" s="38">
        <f>E9</f>
        <v>24.3</v>
      </c>
      <c r="F10" s="38">
        <f>D10-E10</f>
        <v>244.67000000000002</v>
      </c>
      <c r="G10" s="37"/>
    </row>
    <row r="11" spans="1:7" ht="36" customHeight="1">
      <c r="A11" s="76" t="s">
        <v>76</v>
      </c>
      <c r="B11" s="39" t="s">
        <v>73</v>
      </c>
      <c r="C11" s="16" t="s">
        <v>57</v>
      </c>
      <c r="D11" s="24"/>
      <c r="E11" s="24">
        <f>0.66+2478.9</f>
        <v>2479.56</v>
      </c>
      <c r="F11" s="34"/>
      <c r="G11" s="35"/>
    </row>
    <row r="12" spans="1:7" ht="36" customHeight="1">
      <c r="A12" s="77"/>
      <c r="B12" s="36" t="s">
        <v>28</v>
      </c>
      <c r="C12" s="37"/>
      <c r="D12" s="38">
        <v>10007.32</v>
      </c>
      <c r="E12" s="38">
        <f>E11</f>
        <v>2479.56</v>
      </c>
      <c r="F12" s="38">
        <f>D12-E12</f>
        <v>7527.76</v>
      </c>
      <c r="G12" s="37"/>
    </row>
    <row r="13" spans="1:7" ht="36" customHeight="1">
      <c r="A13" s="76" t="s">
        <v>20</v>
      </c>
      <c r="B13" s="78" t="s">
        <v>38</v>
      </c>
      <c r="C13" s="16" t="s">
        <v>57</v>
      </c>
      <c r="D13" s="24"/>
      <c r="E13" s="24">
        <v>79.22</v>
      </c>
      <c r="F13" s="34"/>
      <c r="G13" s="35"/>
    </row>
    <row r="14" spans="1:7" ht="36" customHeight="1">
      <c r="A14" s="84"/>
      <c r="B14" s="79"/>
      <c r="C14" s="16" t="s">
        <v>32</v>
      </c>
      <c r="D14" s="24"/>
      <c r="E14" s="24">
        <v>366.27</v>
      </c>
      <c r="F14" s="34"/>
      <c r="G14" s="35"/>
    </row>
    <row r="15" spans="1:7" ht="36" customHeight="1">
      <c r="A15" s="84"/>
      <c r="B15" s="80"/>
      <c r="C15" s="16" t="s">
        <v>84</v>
      </c>
      <c r="D15" s="24"/>
      <c r="E15" s="24">
        <v>60.78</v>
      </c>
      <c r="F15" s="34"/>
      <c r="G15" s="35"/>
    </row>
    <row r="16" spans="1:7" ht="36" customHeight="1">
      <c r="A16" s="77"/>
      <c r="B16" s="36" t="s">
        <v>28</v>
      </c>
      <c r="C16" s="37"/>
      <c r="D16" s="38">
        <v>1823.14</v>
      </c>
      <c r="E16" s="38">
        <f>E14+E13+E15</f>
        <v>506.27</v>
      </c>
      <c r="F16" s="38">
        <f>D16-E16</f>
        <v>1316.8700000000001</v>
      </c>
      <c r="G16" s="37"/>
    </row>
    <row r="17" spans="1:7" ht="36" customHeight="1">
      <c r="A17" s="76" t="s">
        <v>18</v>
      </c>
      <c r="B17" s="39" t="s">
        <v>41</v>
      </c>
      <c r="C17" s="16" t="s">
        <v>57</v>
      </c>
      <c r="D17" s="24"/>
      <c r="E17" s="24">
        <v>44.59</v>
      </c>
      <c r="F17" s="34"/>
      <c r="G17" s="35"/>
    </row>
    <row r="18" spans="1:7" ht="36" customHeight="1">
      <c r="A18" s="77"/>
      <c r="B18" s="36" t="s">
        <v>28</v>
      </c>
      <c r="C18" s="37"/>
      <c r="D18" s="38">
        <v>534.91</v>
      </c>
      <c r="E18" s="38">
        <f>E17</f>
        <v>44.59</v>
      </c>
      <c r="F18" s="38">
        <f>D18-E18</f>
        <v>490.31999999999994</v>
      </c>
      <c r="G18" s="37"/>
    </row>
    <row r="19" spans="1:7" ht="36" customHeight="1">
      <c r="A19" s="76" t="s">
        <v>17</v>
      </c>
      <c r="B19" s="39" t="s">
        <v>39</v>
      </c>
      <c r="C19" s="16" t="s">
        <v>83</v>
      </c>
      <c r="D19" s="24"/>
      <c r="E19" s="24">
        <v>0.93</v>
      </c>
      <c r="F19" s="34"/>
      <c r="G19" s="35"/>
    </row>
    <row r="20" spans="1:7" ht="36" customHeight="1">
      <c r="A20" s="77"/>
      <c r="B20" s="36" t="s">
        <v>28</v>
      </c>
      <c r="C20" s="37"/>
      <c r="D20" s="38">
        <v>534.91</v>
      </c>
      <c r="E20" s="38">
        <f>E19</f>
        <v>0.93</v>
      </c>
      <c r="F20" s="38">
        <f>D20-E20</f>
        <v>533.98</v>
      </c>
      <c r="G20" s="37"/>
    </row>
    <row r="21" spans="1:7" ht="36" customHeight="1">
      <c r="A21" s="76" t="s">
        <v>16</v>
      </c>
      <c r="B21" s="39" t="s">
        <v>52</v>
      </c>
      <c r="C21" s="16" t="s">
        <v>83</v>
      </c>
      <c r="D21" s="24"/>
      <c r="E21" s="24">
        <v>0.74</v>
      </c>
      <c r="F21" s="34"/>
      <c r="G21" s="35"/>
    </row>
    <row r="22" spans="1:7" ht="36" customHeight="1">
      <c r="A22" s="77"/>
      <c r="B22" s="36" t="s">
        <v>28</v>
      </c>
      <c r="C22" s="37"/>
      <c r="D22" s="38">
        <v>534.91</v>
      </c>
      <c r="E22" s="38">
        <f>E21</f>
        <v>0.74</v>
      </c>
      <c r="F22" s="38">
        <f>D22-E22</f>
        <v>534.17</v>
      </c>
      <c r="G22" s="37"/>
    </row>
    <row r="23" spans="1:7" ht="36" customHeight="1">
      <c r="A23" s="81" t="s">
        <v>29</v>
      </c>
      <c r="B23" s="82"/>
      <c r="C23" s="83"/>
      <c r="D23" s="40">
        <f>D6+D8+D10+D12+D16+D18</f>
        <v>12999.509999999998</v>
      </c>
      <c r="E23" s="40">
        <f>E6+E8+E10+E12+E16+E18+E20+E22</f>
        <v>3297.8199999999997</v>
      </c>
      <c r="F23" s="40">
        <f>F6+F8+F10+F12+F16+F18</f>
        <v>9703.36</v>
      </c>
      <c r="G23" s="41"/>
    </row>
    <row r="26" spans="1:3" ht="12.75">
      <c r="A26" s="13" t="s">
        <v>78</v>
      </c>
      <c r="B26" s="11"/>
      <c r="C26" s="13" t="s">
        <v>30</v>
      </c>
    </row>
  </sheetData>
  <sheetProtection/>
  <mergeCells count="12">
    <mergeCell ref="A21:A22"/>
    <mergeCell ref="B13:B15"/>
    <mergeCell ref="A23:C23"/>
    <mergeCell ref="A11:A12"/>
    <mergeCell ref="A13:A16"/>
    <mergeCell ref="A17:A18"/>
    <mergeCell ref="A1:G1"/>
    <mergeCell ref="A3:G3"/>
    <mergeCell ref="A5:A6"/>
    <mergeCell ref="A7:A8"/>
    <mergeCell ref="A9:A10"/>
    <mergeCell ref="A19:A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 Stargard</dc:creator>
  <cp:keywords/>
  <dc:description/>
  <cp:lastModifiedBy>SM Stargard</cp:lastModifiedBy>
  <cp:lastPrinted>2017-03-20T13:42:23Z</cp:lastPrinted>
  <dcterms:created xsi:type="dcterms:W3CDTF">2012-02-14T11:57:53Z</dcterms:created>
  <dcterms:modified xsi:type="dcterms:W3CDTF">2017-03-22T06:43:28Z</dcterms:modified>
  <cp:category/>
  <cp:version/>
  <cp:contentType/>
  <cp:contentStatus/>
</cp:coreProperties>
</file>